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6420" yWindow="2540" windowWidth="26400" windowHeight="18100" tabRatio="500"/>
  </bookViews>
  <sheets>
    <sheet name="Feuil1" sheetId="1" r:id="rId1"/>
  </sheets>
  <definedNames>
    <definedName name="masse">Feuil1!$B$6</definedName>
    <definedName name="taille">Feuil1!$B$5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C3" i="1"/>
  <c r="C7" i="1"/>
</calcChain>
</file>

<file path=xl/sharedStrings.xml><?xml version="1.0" encoding="utf-8"?>
<sst xmlns="http://schemas.openxmlformats.org/spreadsheetml/2006/main" count="36" uniqueCount="36">
  <si>
    <t>Taille en cm</t>
  </si>
  <si>
    <t>cm</t>
  </si>
  <si>
    <t>Masse en kg</t>
  </si>
  <si>
    <t>kg</t>
  </si>
  <si>
    <t>Débit de filtration glomérulaire</t>
  </si>
  <si>
    <t>Âge</t>
  </si>
  <si>
    <t>Peau noire (oui/non)</t>
  </si>
  <si>
    <t>Sexe (H ou F)</t>
  </si>
  <si>
    <t>H</t>
  </si>
  <si>
    <t>Créatinémie</t>
  </si>
  <si>
    <t>µmol/L</t>
  </si>
  <si>
    <t>Formule MDRD</t>
  </si>
  <si>
    <t>oui</t>
  </si>
  <si>
    <t>Source : http://www.leblogmedical.fr/wp-content/Calcul_FR.htm</t>
  </si>
  <si>
    <t>DFG (ml/min/1,73m²)</t>
  </si>
  <si>
    <t>Stades ANAES</t>
  </si>
  <si>
    <t>Stades NKY</t>
  </si>
  <si>
    <t>Description</t>
  </si>
  <si>
    <t>&gt; 90</t>
  </si>
  <si>
    <t>DFG normal</t>
  </si>
  <si>
    <t>60 à 90</t>
  </si>
  <si>
    <t>Insuffisance rénale débutante</t>
  </si>
  <si>
    <t>Atteinte rénale avec DFG légèrement diminué</t>
  </si>
  <si>
    <t>30 à 60</t>
  </si>
  <si>
    <t>Insuffisance rénale modérée</t>
  </si>
  <si>
    <t>Atteinte rénale avec diminution modérée du DFG</t>
  </si>
  <si>
    <t>15 à 30</t>
  </si>
  <si>
    <t>Insuffisance rénale sévère</t>
  </si>
  <si>
    <t>Atteinte rénale avec diminution sévère du DFG</t>
  </si>
  <si>
    <t>&lt; 15</t>
  </si>
  <si>
    <t>Insuffisance rénale terminale</t>
  </si>
  <si>
    <t>Défaillance rénale</t>
  </si>
  <si>
    <t>NB : le débit de filtration glomérulaire diminue de 0.5 à 1 ml/min/1.73m² par an</t>
  </si>
  <si>
    <t>(voir "Surface corporelle" dans wikipedia - formules non garanties !)</t>
  </si>
  <si>
    <r>
      <t>mL/min/1,73m</t>
    </r>
    <r>
      <rPr>
        <vertAlign val="superscript"/>
        <sz val="12"/>
        <color theme="1"/>
        <rFont val="Calibri"/>
        <scheme val="minor"/>
      </rPr>
      <t>2</t>
    </r>
  </si>
  <si>
    <r>
      <t>(clairance corrigée… pour le standard à 1,73 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</si>
</sst>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Arial Black"/>
    </font>
    <font>
      <sz val="12"/>
      <color rgb="FFFF0000"/>
      <name val="Calibri"/>
      <family val="2"/>
      <scheme val="minor"/>
    </font>
    <font>
      <sz val="10"/>
      <color theme="1"/>
      <name val="Trebuchet MS"/>
    </font>
    <font>
      <b/>
      <sz val="10"/>
      <color theme="1"/>
      <name val="Trebuchet MS"/>
    </font>
    <font>
      <i/>
      <sz val="10"/>
      <color theme="1"/>
      <name val="Calibri"/>
      <family val="2"/>
      <scheme val="minor"/>
    </font>
    <font>
      <vertAlign val="superscript"/>
      <sz val="12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0" fillId="3" borderId="1" xfId="0" applyFill="1" applyBorder="1" applyProtection="1"/>
    <xf numFmtId="0" fontId="0" fillId="4" borderId="1" xfId="0" applyFill="1" applyBorder="1" applyProtection="1"/>
    <xf numFmtId="0" fontId="0" fillId="3" borderId="1" xfId="0" applyFill="1" applyBorder="1" applyAlignment="1" applyProtection="1">
      <alignment horizontal="right"/>
    </xf>
    <xf numFmtId="2" fontId="0" fillId="0" borderId="0" xfId="0" applyNumberFormat="1" applyProtection="1"/>
    <xf numFmtId="2" fontId="0" fillId="4" borderId="1" xfId="0" applyNumberFormat="1" applyFill="1" applyBorder="1" applyProtection="1">
      <protection locked="0"/>
    </xf>
    <xf numFmtId="0" fontId="0" fillId="0" borderId="1" xfId="0" applyBorder="1" applyProtection="1"/>
    <xf numFmtId="0" fontId="0" fillId="3" borderId="1" xfId="0" applyFont="1" applyFill="1" applyBorder="1" applyProtection="1"/>
    <xf numFmtId="0" fontId="0" fillId="4" borderId="1" xfId="0" applyFont="1" applyFill="1" applyBorder="1" applyProtection="1"/>
    <xf numFmtId="0" fontId="0" fillId="0" borderId="0" xfId="0" applyFont="1" applyProtection="1"/>
    <xf numFmtId="0" fontId="0" fillId="3" borderId="0" xfId="0" applyFill="1" applyBorder="1" applyProtection="1"/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4" fillId="0" borderId="0" xfId="0" applyFont="1" applyProtection="1"/>
    <xf numFmtId="0" fontId="7" fillId="0" borderId="0" xfId="0" applyFont="1"/>
    <xf numFmtId="0" fontId="0" fillId="3" borderId="0" xfId="0" applyFill="1" applyBorder="1" applyAlignment="1" applyProtection="1">
      <alignment horizontal="left"/>
    </xf>
    <xf numFmtId="0" fontId="6" fillId="10" borderId="2" xfId="0" applyFont="1" applyFill="1" applyBorder="1" applyAlignment="1">
      <alignment horizontal="center" vertical="center" wrapText="1"/>
    </xf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528320</xdr:colOff>
      <xdr:row>1</xdr:row>
      <xdr:rowOff>59265</xdr:rowOff>
    </xdr:from>
    <xdr:to>
      <xdr:col>5</xdr:col>
      <xdr:colOff>135466</xdr:colOff>
      <xdr:row>7</xdr:row>
      <xdr:rowOff>127000</xdr:rowOff>
    </xdr:to>
    <xdr:sp macro="" textlink="">
      <xdr:nvSpPr>
        <xdr:cNvPr id="2" name="Bulle rectangulaire à coins arrondis 1"/>
        <xdr:cNvSpPr/>
      </xdr:nvSpPr>
      <xdr:spPr>
        <a:xfrm>
          <a:off x="4609253" y="364065"/>
          <a:ext cx="1706880" cy="1236135"/>
        </a:xfrm>
        <a:prstGeom prst="wedgeRoundRectCallout">
          <a:avLst>
            <a:gd name="adj1" fmla="val -84813"/>
            <a:gd name="adj2" fmla="val 17903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fr-FR">
              <a:solidFill>
                <a:srgbClr val="FF0000"/>
              </a:solidFill>
            </a:rPr>
            <a:t>ATTENTION :</a:t>
          </a:r>
        </a:p>
        <a:p>
          <a:r>
            <a:rPr lang="fr-FR">
              <a:solidFill>
                <a:srgbClr val="FF0000"/>
              </a:solidFill>
            </a:rPr>
            <a:t>Bien</a:t>
          </a:r>
          <a:r>
            <a:rPr lang="fr-FR" baseline="0">
              <a:solidFill>
                <a:srgbClr val="FF0000"/>
              </a:solidFill>
            </a:rPr>
            <a:t> vérifier les données entrées… Un message d'alerte si sexe et peau noire sont bien documentées.</a:t>
          </a:r>
          <a:endParaRPr lang="fr-FR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50" zoomScaleNormal="150" zoomScalePageLayoutView="150" workbookViewId="0">
      <selection activeCell="G17" sqref="G17"/>
    </sheetView>
  </sheetViews>
  <sheetFormatPr baseColWidth="10" defaultRowHeight="15" x14ac:dyDescent="0"/>
  <cols>
    <col min="1" max="1" width="23.1640625" style="3" customWidth="1"/>
    <col min="2" max="2" width="15" style="3" customWidth="1"/>
    <col min="3" max="3" width="15.33203125" style="3" customWidth="1"/>
    <col min="4" max="4" width="10.83203125" style="3"/>
    <col min="5" max="5" width="16.6640625" style="3" customWidth="1"/>
    <col min="6" max="16384" width="10.83203125" style="3"/>
  </cols>
  <sheetData>
    <row r="1" spans="1:5" ht="24">
      <c r="A1" s="1" t="s">
        <v>4</v>
      </c>
      <c r="B1" s="2"/>
      <c r="C1" s="2"/>
      <c r="D1" s="2"/>
      <c r="E1" s="2"/>
    </row>
    <row r="3" spans="1:5" s="12" customFormat="1">
      <c r="A3" s="10" t="s">
        <v>7</v>
      </c>
      <c r="B3" s="11" t="s">
        <v>8</v>
      </c>
      <c r="C3" s="3" t="str">
        <f>IF(AND(B3&lt;&gt;"H",B3&lt;&gt;"F"),"entrer oui ou non !!!","-")</f>
        <v>-</v>
      </c>
    </row>
    <row r="4" spans="1:5" s="12" customFormat="1">
      <c r="A4" s="10" t="s">
        <v>5</v>
      </c>
      <c r="B4" s="11">
        <v>40</v>
      </c>
      <c r="C4" s="10"/>
    </row>
    <row r="5" spans="1:5" s="12" customFormat="1">
      <c r="A5" s="10" t="s">
        <v>0</v>
      </c>
      <c r="B5" s="11">
        <v>173</v>
      </c>
      <c r="C5" s="10" t="s">
        <v>1</v>
      </c>
    </row>
    <row r="6" spans="1:5">
      <c r="A6" s="4" t="s">
        <v>2</v>
      </c>
      <c r="B6" s="5">
        <v>82</v>
      </c>
      <c r="C6" s="4" t="s">
        <v>3</v>
      </c>
    </row>
    <row r="7" spans="1:5">
      <c r="A7" s="4" t="s">
        <v>6</v>
      </c>
      <c r="B7" s="5" t="s">
        <v>12</v>
      </c>
      <c r="C7" s="3" t="str">
        <f>IF(AND(B7&lt;&gt;"oui",B7&lt;&gt;"non"),"entrer oui ou non !!!","-")</f>
        <v>-</v>
      </c>
    </row>
    <row r="8" spans="1:5">
      <c r="A8" s="4" t="s">
        <v>9</v>
      </c>
      <c r="B8" s="5">
        <v>10</v>
      </c>
      <c r="C8" s="4" t="s">
        <v>10</v>
      </c>
    </row>
    <row r="9" spans="1:5">
      <c r="B9" s="7"/>
    </row>
    <row r="10" spans="1:5" ht="16">
      <c r="A10" s="6" t="s">
        <v>11</v>
      </c>
      <c r="B10" s="8">
        <f>IF(ISNUMBER(B8),186.3*(B8/88.4)^-1.154*B4^-0.203*(IF(B3="F",0.742,1))*(IF(B7="oui",1.21,1)),"-")</f>
        <v>1318.2141246757101</v>
      </c>
      <c r="C10" s="9" t="s">
        <v>34</v>
      </c>
    </row>
    <row r="11" spans="1:5" ht="16">
      <c r="A11" s="13" t="s">
        <v>35</v>
      </c>
    </row>
    <row r="13" spans="1:5">
      <c r="A13" s="22" t="s">
        <v>32</v>
      </c>
    </row>
    <row r="14" spans="1:5">
      <c r="A14" s="21" t="s">
        <v>13</v>
      </c>
      <c r="B14" s="21"/>
      <c r="C14" s="21"/>
    </row>
    <row r="15" spans="1:5" ht="30" customHeight="1">
      <c r="B15" s="24" t="s">
        <v>14</v>
      </c>
      <c r="C15" s="24" t="s">
        <v>15</v>
      </c>
      <c r="D15" s="24" t="s">
        <v>16</v>
      </c>
      <c r="E15" s="24" t="s">
        <v>17</v>
      </c>
    </row>
    <row r="16" spans="1:5">
      <c r="B16" s="14" t="s">
        <v>18</v>
      </c>
      <c r="C16" s="15"/>
      <c r="D16" s="15">
        <v>1</v>
      </c>
      <c r="E16" s="16" t="s">
        <v>19</v>
      </c>
    </row>
    <row r="17" spans="1:5" ht="36">
      <c r="B17" s="17" t="s">
        <v>20</v>
      </c>
      <c r="C17" s="15" t="s">
        <v>21</v>
      </c>
      <c r="D17" s="15">
        <v>2</v>
      </c>
      <c r="E17" s="16" t="s">
        <v>22</v>
      </c>
    </row>
    <row r="18" spans="1:5" ht="36">
      <c r="B18" s="18" t="s">
        <v>23</v>
      </c>
      <c r="C18" s="15" t="s">
        <v>24</v>
      </c>
      <c r="D18" s="15">
        <v>3</v>
      </c>
      <c r="E18" s="16" t="s">
        <v>25</v>
      </c>
    </row>
    <row r="19" spans="1:5" ht="36">
      <c r="B19" s="19" t="s">
        <v>26</v>
      </c>
      <c r="C19" s="15" t="s">
        <v>27</v>
      </c>
      <c r="D19" s="15">
        <v>4</v>
      </c>
      <c r="E19" s="16" t="s">
        <v>28</v>
      </c>
    </row>
    <row r="20" spans="1:5" ht="24">
      <c r="B20" s="20" t="s">
        <v>29</v>
      </c>
      <c r="C20" s="15" t="s">
        <v>30</v>
      </c>
      <c r="D20" s="15">
        <v>5</v>
      </c>
      <c r="E20" s="16" t="s">
        <v>31</v>
      </c>
    </row>
    <row r="21" spans="1:5">
      <c r="A21" s="23" t="s">
        <v>33</v>
      </c>
    </row>
  </sheetData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saintdenisvalley</dc:creator>
  <cp:lastModifiedBy>j saintdenisvalley</cp:lastModifiedBy>
  <dcterms:created xsi:type="dcterms:W3CDTF">2015-01-27T10:58:49Z</dcterms:created>
  <dcterms:modified xsi:type="dcterms:W3CDTF">2015-02-10T10:16:25Z</dcterms:modified>
</cp:coreProperties>
</file>