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40" yWindow="60" windowWidth="18900" windowHeight="19140" tabRatio="500" activeTab="0"/>
  </bookViews>
  <sheets>
    <sheet name="compcro.xl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<sst xmlns="http://schemas.openxmlformats.org/spreadsheetml/2006/main" count="12" uniqueCount="12">
  <si>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Comparaison de croissance microbienne</t>
  </si>
  <si>
    <t>bactérie 1</t>
  </si>
  <si>
    <t>bactérie 2</t>
  </si>
  <si>
    <t>G (heures)</t>
  </si>
  <si>
    <t>Co</t>
  </si>
  <si>
    <t>dates</t>
  </si>
  <si>
    <t>concentration bact 1</t>
  </si>
  <si>
    <t>concentration bact 2</t>
  </si>
  <si>
    <t>rapport log (conc.)</t>
  </si>
  <si>
    <t>log(concentration bact 1)</t>
  </si>
  <si>
    <t>log(concentration bact 2)</t>
  </si>
  <si>
    <t>rapport concentration bact1/bact2)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</si>
</sst>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"/>
    <numFmt numFmtId="165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15.25"/>
      <name val="Arial"/>
      <family val="0"/>
    </font>
    <font>
      <sz val="10"/>
      <name val="Arial"/>
      <family val="0"/>
    </font>
    <font>
      <sz val="18"/>
      <color indexed="10"/>
      <name val="Arial Black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3" fontId="7" fillId="2" borderId="0" xfId="0" applyNumberFormat="1" applyFont="1" applyFill="1" applyAlignment="1">
      <alignment/>
    </xf>
    <xf numFmtId="165" fontId="7" fillId="2" borderId="1" xfId="0" applyNumberFormat="1" applyFont="1" applyFill="1" applyBorder="1" applyAlignment="1">
      <alignment/>
    </xf>
    <xf numFmtId="165" fontId="8" fillId="3" borderId="2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165" fontId="7" fillId="3" borderId="3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0" xfId="0" applyFont="1" applyFill="1" applyAlignment="1">
      <alignment/>
    </xf>
    <xf numFmtId="165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'compcro.xls'!$G$7</c:f>
              <c:strCache>
                <c:ptCount val="1"/>
                <c:pt idx="0">
                  <c:v>log(concentration bact 1)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'compcro.xls'!$A$8:$A$26</c:f>
              <c:numCache/>
            </c:numRef>
          </c:xVal>
          <c:yVal>
            <c:numRef>
              <c:f>'compcro.xls'!$G$8:$G$26</c:f>
              <c:numCache/>
            </c:numRef>
          </c:yVal>
          <c:smooth val="0"/>
        </c:ser>
        <c:ser>
          <c:idx val="1"/>
          <c:order val="1"/>
          <c:tx>
            <c:strRef>
              <c:f>'compcro.xls'!$H$7</c:f>
              <c:strCache>
                <c:ptCount val="1"/>
                <c:pt idx="0">
                  <c:v>log(concentration bact 2)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'compcro.xls'!$A$8:$A$26</c:f>
              <c:numCache/>
            </c:numRef>
          </c:xVal>
          <c:yVal>
            <c:numRef>
              <c:f>'compcro.xls'!$H$8:$H$26</c:f>
              <c:numCache/>
            </c:numRef>
          </c:yVal>
          <c:smooth val="0"/>
        </c:ser>
        <c:axId val="17744651"/>
        <c:axId val="25484132"/>
      </c:scatterChart>
      <c:val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crossBetween val="midCat"/>
        <c:dispUnits/>
      </c:valAx>
      <c:valAx>
        <c:axId val="25484132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crossBetween val="midCat"/>
        <c:dispUnits/>
      </c:valAx>
      <c:spPr>
        <a:solidFill>
          <a:srgbClr val="FFFF99"/>
        </a:solidFill>
        <a:ln w="381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133350</xdr:rowOff>
    </xdr:from>
    <xdr:to>
      <xdr:col>9</xdr:col>
      <xdr:colOff>742950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0" y="4772025"/>
        <a:ext cx="78486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F9" sqref="F9"/>
    </sheetView>
  </sheetViews>
  <sheetFormatPr defaultColWidth="11.00390625" defaultRowHeight="12.75"/>
  <cols>
    <col min="1" max="1" width="7.00390625" style="2" customWidth="1"/>
    <col min="2" max="2" width="12.75390625" style="3" customWidth="1"/>
    <col min="3" max="3" width="13.375" style="3" customWidth="1"/>
    <col min="4" max="4" width="10.875" style="2" customWidth="1"/>
    <col min="5" max="5" width="6.25390625" style="4" customWidth="1"/>
    <col min="6" max="16384" width="10.75390625" style="1" customWidth="1"/>
  </cols>
  <sheetData>
    <row r="1" spans="1:10" ht="27">
      <c r="A1" s="11" t="s">
        <v>0</v>
      </c>
      <c r="B1" s="12"/>
      <c r="C1" s="12"/>
      <c r="D1" s="13"/>
      <c r="E1" s="14"/>
      <c r="F1" s="15"/>
      <c r="G1" s="16"/>
      <c r="H1" s="16"/>
      <c r="I1" s="16"/>
      <c r="J1" s="16"/>
    </row>
    <row r="2" spans="2:3" ht="12">
      <c r="B2" s="9" t="s">
        <v>1</v>
      </c>
      <c r="C2" s="9" t="s">
        <v>2</v>
      </c>
    </row>
    <row r="3" spans="1:3" ht="12">
      <c r="A3" s="10" t="s">
        <v>3</v>
      </c>
      <c r="B3" s="6">
        <v>0.333333</v>
      </c>
      <c r="C3" s="6">
        <v>0.6</v>
      </c>
    </row>
    <row r="4" spans="1:3" ht="12">
      <c r="A4" s="10" t="s">
        <v>4</v>
      </c>
      <c r="B4" s="7">
        <v>1000</v>
      </c>
      <c r="C4" s="7">
        <v>1000000</v>
      </c>
    </row>
    <row r="7" spans="1:8" ht="36" customHeight="1">
      <c r="A7" s="17" t="s">
        <v>5</v>
      </c>
      <c r="B7" s="18" t="s">
        <v>6</v>
      </c>
      <c r="C7" s="18" t="s">
        <v>7</v>
      </c>
      <c r="D7" s="17" t="s">
        <v>11</v>
      </c>
      <c r="E7" s="19" t="s">
        <v>8</v>
      </c>
      <c r="G7" s="18" t="s">
        <v>9</v>
      </c>
      <c r="H7" s="18" t="s">
        <v>10</v>
      </c>
    </row>
    <row r="8" spans="1:8" ht="12">
      <c r="A8" s="20">
        <v>0</v>
      </c>
      <c r="B8" s="7">
        <f>B4</f>
        <v>1000</v>
      </c>
      <c r="C8" s="7">
        <f>C4</f>
        <v>1000000</v>
      </c>
      <c r="D8" s="5">
        <f aca="true" t="shared" si="0" ref="D8:D26">B8/C8</f>
        <v>0.001</v>
      </c>
      <c r="E8" s="8">
        <f aca="true" t="shared" si="1" ref="E8:E26">LOG(B8)/LOG(C8)</f>
        <v>0.5</v>
      </c>
      <c r="G8" s="8">
        <f>LOG(B8)</f>
        <v>3</v>
      </c>
      <c r="H8" s="8">
        <f>LOG(C8)</f>
        <v>6</v>
      </c>
    </row>
    <row r="9" spans="1:8" ht="12">
      <c r="A9" s="20">
        <f aca="true" t="shared" si="2" ref="A9:A26">A8+0.5</f>
        <v>0.5</v>
      </c>
      <c r="B9" s="7">
        <f aca="true" t="shared" si="3" ref="B9:C26">B$4*2^(($A9-$A$8)/B$3)</f>
        <v>2828.43006552509</v>
      </c>
      <c r="C9" s="7">
        <f t="shared" si="3"/>
        <v>1781797.4362806785</v>
      </c>
      <c r="D9" s="5">
        <f t="shared" si="0"/>
        <v>0.0015874027024245533</v>
      </c>
      <c r="E9" s="8">
        <f t="shared" si="1"/>
        <v>0.5521714399814327</v>
      </c>
      <c r="G9" s="8">
        <f aca="true" t="shared" si="4" ref="G9:G26">LOG(B9)</f>
        <v>3.451545445041417</v>
      </c>
      <c r="H9" s="8">
        <f aca="true" t="shared" si="5" ref="H9:H26">LOG(C9)</f>
        <v>6.250858329719985</v>
      </c>
    </row>
    <row r="10" spans="1:8" ht="12">
      <c r="A10" s="20">
        <f t="shared" si="2"/>
        <v>1</v>
      </c>
      <c r="B10" s="7">
        <f t="shared" si="3"/>
        <v>8000.016635566265</v>
      </c>
      <c r="C10" s="7">
        <f t="shared" si="3"/>
        <v>3174802.103936399</v>
      </c>
      <c r="D10" s="5">
        <f t="shared" si="0"/>
        <v>0.002519847339664775</v>
      </c>
      <c r="E10" s="8">
        <f t="shared" si="1"/>
        <v>0.6003169769657465</v>
      </c>
      <c r="G10" s="8">
        <f t="shared" si="4"/>
        <v>3.903090890082834</v>
      </c>
      <c r="H10" s="8">
        <f t="shared" si="5"/>
        <v>6.5017166594399685</v>
      </c>
    </row>
    <row r="11" spans="1:8" ht="12">
      <c r="A11" s="20">
        <f t="shared" si="2"/>
        <v>1.5</v>
      </c>
      <c r="B11" s="7">
        <f t="shared" si="3"/>
        <v>22627.48757673649</v>
      </c>
      <c r="C11" s="7">
        <f t="shared" si="3"/>
        <v>5656854.249492381</v>
      </c>
      <c r="D11" s="5">
        <f t="shared" si="0"/>
        <v>0.004000012476681182</v>
      </c>
      <c r="E11" s="8">
        <f t="shared" si="1"/>
        <v>0.6448852981440172</v>
      </c>
      <c r="G11" s="8">
        <f t="shared" si="4"/>
        <v>4.35463633512425</v>
      </c>
      <c r="H11" s="8">
        <f t="shared" si="5"/>
        <v>6.752574989159953</v>
      </c>
    </row>
    <row r="12" spans="1:8" ht="12">
      <c r="A12" s="20">
        <f t="shared" si="2"/>
        <v>2</v>
      </c>
      <c r="B12" s="7">
        <f t="shared" si="3"/>
        <v>64000.26616933698</v>
      </c>
      <c r="C12" s="7">
        <f t="shared" si="3"/>
        <v>10079368.399158986</v>
      </c>
      <c r="D12" s="5">
        <f t="shared" si="0"/>
        <v>0.0063496306152156425</v>
      </c>
      <c r="E12" s="8">
        <f t="shared" si="1"/>
        <v>0.686260803998677</v>
      </c>
      <c r="G12" s="8">
        <f t="shared" si="4"/>
        <v>4.806181780165668</v>
      </c>
      <c r="H12" s="8">
        <f t="shared" si="5"/>
        <v>7.003433318879937</v>
      </c>
    </row>
    <row r="13" spans="1:8" ht="12">
      <c r="A13" s="20">
        <f t="shared" si="2"/>
        <v>2.5</v>
      </c>
      <c r="B13" s="7">
        <f t="shared" si="3"/>
        <v>181020.27703496112</v>
      </c>
      <c r="C13" s="7">
        <f t="shared" si="3"/>
        <v>17959392.77294997</v>
      </c>
      <c r="D13" s="5">
        <f t="shared" si="0"/>
        <v>0.010079420797990997</v>
      </c>
      <c r="E13" s="8">
        <f t="shared" si="1"/>
        <v>0.7247747236936394</v>
      </c>
      <c r="G13" s="8">
        <f t="shared" si="4"/>
        <v>5.257727225207084</v>
      </c>
      <c r="H13" s="8">
        <f t="shared" si="5"/>
        <v>7.254291648599922</v>
      </c>
    </row>
    <row r="14" spans="1:8" ht="12">
      <c r="A14" s="20">
        <f t="shared" si="2"/>
        <v>3</v>
      </c>
      <c r="B14" s="7">
        <f t="shared" si="3"/>
        <v>512003.1940353644</v>
      </c>
      <c r="C14" s="7">
        <f t="shared" si="3"/>
        <v>32000000</v>
      </c>
      <c r="D14" s="5">
        <f t="shared" si="0"/>
        <v>0.01600009981360514</v>
      </c>
      <c r="E14" s="8">
        <f t="shared" si="1"/>
        <v>0.7607140012845648</v>
      </c>
      <c r="G14" s="8">
        <f t="shared" si="4"/>
        <v>5.709272670248501</v>
      </c>
      <c r="H14" s="8">
        <f t="shared" si="5"/>
        <v>7.505149978319906</v>
      </c>
    </row>
    <row r="15" spans="1:8" ht="12">
      <c r="A15" s="20">
        <f t="shared" si="2"/>
        <v>3.5</v>
      </c>
      <c r="B15" s="7">
        <f t="shared" si="3"/>
        <v>1448165.2276545016</v>
      </c>
      <c r="C15" s="7">
        <f t="shared" si="3"/>
        <v>57017517.96098173</v>
      </c>
      <c r="D15" s="5">
        <f t="shared" si="0"/>
        <v>0.02539860168317939</v>
      </c>
      <c r="E15" s="8">
        <f t="shared" si="1"/>
        <v>0.7943284574493821</v>
      </c>
      <c r="G15" s="8">
        <f t="shared" si="4"/>
        <v>6.160818115289918</v>
      </c>
      <c r="H15" s="8">
        <f t="shared" si="5"/>
        <v>7.75600830803989</v>
      </c>
    </row>
    <row r="16" spans="1:8" ht="12">
      <c r="A16" s="20">
        <f t="shared" si="2"/>
        <v>4</v>
      </c>
      <c r="B16" s="7">
        <f t="shared" si="3"/>
        <v>4096034.0697459807</v>
      </c>
      <c r="C16" s="7">
        <f t="shared" si="3"/>
        <v>101593667.32596476</v>
      </c>
      <c r="D16" s="5">
        <f t="shared" si="0"/>
        <v>0.0403178089496838</v>
      </c>
      <c r="E16" s="8">
        <f t="shared" si="1"/>
        <v>0.8258366049395464</v>
      </c>
      <c r="G16" s="8">
        <f t="shared" si="4"/>
        <v>6.612363560331334</v>
      </c>
      <c r="H16" s="8">
        <f t="shared" si="5"/>
        <v>8.006866637759874</v>
      </c>
    </row>
    <row r="17" spans="1:8" ht="12">
      <c r="A17" s="20">
        <f t="shared" si="2"/>
        <v>4.5</v>
      </c>
      <c r="B17" s="7">
        <f t="shared" si="3"/>
        <v>11585345.91228462</v>
      </c>
      <c r="C17" s="7">
        <f t="shared" si="3"/>
        <v>181019335.98375612</v>
      </c>
      <c r="D17" s="5">
        <f t="shared" si="0"/>
        <v>0.06400059888256489</v>
      </c>
      <c r="E17" s="8">
        <f t="shared" si="1"/>
        <v>0.8554304040388203</v>
      </c>
      <c r="G17" s="8">
        <f t="shared" si="4"/>
        <v>7.063909005372751</v>
      </c>
      <c r="H17" s="8">
        <f t="shared" si="5"/>
        <v>8.25772496747986</v>
      </c>
    </row>
    <row r="18" spans="1:8" ht="12">
      <c r="A18" s="20">
        <f t="shared" si="2"/>
        <v>5</v>
      </c>
      <c r="B18" s="7">
        <f t="shared" si="3"/>
        <v>32768340.697814062</v>
      </c>
      <c r="C18" s="7">
        <f t="shared" si="3"/>
        <v>322539788.7730876</v>
      </c>
      <c r="D18" s="5">
        <f t="shared" si="0"/>
        <v>0.10159472362297342</v>
      </c>
      <c r="E18" s="8">
        <f t="shared" si="1"/>
        <v>0.8832791767916862</v>
      </c>
      <c r="G18" s="8">
        <f t="shared" si="4"/>
        <v>7.515454450414168</v>
      </c>
      <c r="H18" s="8">
        <f t="shared" si="5"/>
        <v>8.508583297199843</v>
      </c>
    </row>
    <row r="19" spans="1:8" ht="12">
      <c r="A19" s="20">
        <f t="shared" si="2"/>
        <v>5.5</v>
      </c>
      <c r="B19" s="7">
        <f t="shared" si="3"/>
        <v>92682960.0270665</v>
      </c>
      <c r="C19" s="7">
        <f t="shared" si="3"/>
        <v>574700568.7343991</v>
      </c>
      <c r="D19" s="5">
        <f t="shared" si="0"/>
        <v>0.16127173883118326</v>
      </c>
      <c r="E19" s="8">
        <f t="shared" si="1"/>
        <v>0.9095328486431279</v>
      </c>
      <c r="G19" s="8">
        <f t="shared" si="4"/>
        <v>7.966999895455585</v>
      </c>
      <c r="H19" s="8">
        <f t="shared" si="5"/>
        <v>8.759441626919827</v>
      </c>
    </row>
    <row r="20" spans="1:8" ht="12">
      <c r="A20" s="20">
        <f t="shared" si="2"/>
        <v>6</v>
      </c>
      <c r="B20" s="7">
        <f t="shared" si="3"/>
        <v>262147270.7024149</v>
      </c>
      <c r="C20" s="7">
        <f t="shared" si="3"/>
        <v>1024000000</v>
      </c>
      <c r="D20" s="5">
        <f t="shared" si="0"/>
        <v>0.25600319404532706</v>
      </c>
      <c r="E20" s="8">
        <f t="shared" si="1"/>
        <v>0.9343246485699137</v>
      </c>
      <c r="G20" s="8">
        <f t="shared" si="4"/>
        <v>8.418545340497001</v>
      </c>
      <c r="H20" s="8">
        <f t="shared" si="5"/>
        <v>9.010299956639813</v>
      </c>
    </row>
    <row r="21" spans="1:8" ht="12">
      <c r="A21" s="20">
        <f t="shared" si="2"/>
        <v>6.5</v>
      </c>
      <c r="B21" s="7">
        <f t="shared" si="3"/>
        <v>741465222.0500573</v>
      </c>
      <c r="C21" s="7">
        <f t="shared" si="3"/>
        <v>1824560574.7514143</v>
      </c>
      <c r="D21" s="5">
        <f t="shared" si="0"/>
        <v>0.40638016205687094</v>
      </c>
      <c r="E21" s="8">
        <f t="shared" si="1"/>
        <v>0.957773370378805</v>
      </c>
      <c r="G21" s="8">
        <f t="shared" si="4"/>
        <v>8.87009078553842</v>
      </c>
      <c r="H21" s="8">
        <f t="shared" si="5"/>
        <v>9.261158286359796</v>
      </c>
    </row>
    <row r="22" spans="1:8" ht="12">
      <c r="A22" s="20">
        <f t="shared" si="2"/>
        <v>7</v>
      </c>
      <c r="B22" s="7">
        <f t="shared" si="3"/>
        <v>2097182526.5876138</v>
      </c>
      <c r="C22" s="7">
        <f t="shared" si="3"/>
        <v>3250997354.4308743</v>
      </c>
      <c r="D22" s="5">
        <f t="shared" si="0"/>
        <v>0.6450889674608027</v>
      </c>
      <c r="E22" s="8">
        <f t="shared" si="1"/>
        <v>0.9799852761844305</v>
      </c>
      <c r="G22" s="8">
        <f t="shared" si="4"/>
        <v>9.321636230579836</v>
      </c>
      <c r="H22" s="8">
        <f t="shared" si="5"/>
        <v>9.51201661607978</v>
      </c>
    </row>
    <row r="23" spans="1:8" ht="12">
      <c r="A23" s="20">
        <f t="shared" si="2"/>
        <v>7.5</v>
      </c>
      <c r="B23" s="7">
        <f t="shared" si="3"/>
        <v>5931734111.094277</v>
      </c>
      <c r="C23" s="7">
        <f t="shared" si="3"/>
        <v>5792618751.480199</v>
      </c>
      <c r="D23" s="5">
        <f t="shared" si="0"/>
        <v>1.024015970251543</v>
      </c>
      <c r="E23" s="8">
        <f t="shared" si="1"/>
        <v>1.0010557064265093</v>
      </c>
      <c r="G23" s="8">
        <f t="shared" si="4"/>
        <v>9.773181675621252</v>
      </c>
      <c r="H23" s="8">
        <f t="shared" si="5"/>
        <v>9.762874945799766</v>
      </c>
    </row>
    <row r="24" spans="1:8" ht="12">
      <c r="A24" s="20">
        <f t="shared" si="2"/>
        <v>8</v>
      </c>
      <c r="B24" s="7">
        <f t="shared" si="3"/>
        <v>16777495100.519817</v>
      </c>
      <c r="C24" s="7">
        <f t="shared" si="3"/>
        <v>10321273240.738802</v>
      </c>
      <c r="D24" s="5">
        <f t="shared" si="0"/>
        <v>1.6255257185032024</v>
      </c>
      <c r="E24" s="8">
        <f t="shared" si="1"/>
        <v>1.0210704478876753</v>
      </c>
      <c r="G24" s="8">
        <f t="shared" si="4"/>
        <v>10.224727120662669</v>
      </c>
      <c r="H24" s="8">
        <f t="shared" si="5"/>
        <v>10.01373327551975</v>
      </c>
    </row>
    <row r="25" spans="1:8" ht="12">
      <c r="A25" s="20">
        <f t="shared" si="2"/>
        <v>8.5</v>
      </c>
      <c r="B25" s="7">
        <f t="shared" si="3"/>
        <v>47453971566.510216</v>
      </c>
      <c r="C25" s="7">
        <f t="shared" si="3"/>
        <v>18390418199.500763</v>
      </c>
      <c r="D25" s="5">
        <f t="shared" si="0"/>
        <v>2.5803639184126017</v>
      </c>
      <c r="E25" s="8">
        <f t="shared" si="1"/>
        <v>1.0401069011117992</v>
      </c>
      <c r="G25" s="8">
        <f t="shared" si="4"/>
        <v>10.676272565704087</v>
      </c>
      <c r="H25" s="8">
        <f t="shared" si="5"/>
        <v>10.264591605239733</v>
      </c>
    </row>
    <row r="26" spans="1:8" ht="12">
      <c r="A26" s="20">
        <f t="shared" si="2"/>
        <v>9</v>
      </c>
      <c r="B26" s="7">
        <f t="shared" si="3"/>
        <v>134220239907.28995</v>
      </c>
      <c r="C26" s="7">
        <f t="shared" si="3"/>
        <v>32768000000</v>
      </c>
      <c r="D26" s="5">
        <f t="shared" si="0"/>
        <v>4.096076657326964</v>
      </c>
      <c r="E26" s="8">
        <f t="shared" si="1"/>
        <v>1.0582350807215486</v>
      </c>
      <c r="G26" s="8">
        <f t="shared" si="4"/>
        <v>11.127818010745502</v>
      </c>
      <c r="H26" s="8">
        <f t="shared" si="5"/>
        <v>10.515449934959719</v>
      </c>
    </row>
  </sheetData>
  <printOptions gridLines="1"/>
  <pageMargins left="0.787401575" right="0.787401575" top="0.984251969" bottom="0.984251969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sdvalley sd</cp:lastModifiedBy>
  <cp:category/>
  <cp:version/>
  <cp:contentType/>
  <cp:contentStatus/>
</cp:coreProperties>
</file>